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00" windowHeight="8265"/>
  </bookViews>
  <sheets>
    <sheet name="C.Valenciana por prov. 2020" sheetId="3" r:id="rId1"/>
    <sheet name="C.Valenciana por prov. 2019" sheetId="5" r:id="rId2"/>
  </sheets>
  <calcPr calcId="145621"/>
</workbook>
</file>

<file path=xl/calcChain.xml><?xml version="1.0" encoding="utf-8"?>
<calcChain xmlns="http://schemas.openxmlformats.org/spreadsheetml/2006/main">
  <c r="J16" i="5" l="1"/>
  <c r="N16" i="5" s="1"/>
  <c r="I16" i="5"/>
  <c r="M16" i="5" s="1"/>
  <c r="H16" i="5"/>
  <c r="L16" i="5" s="1"/>
  <c r="G16" i="5"/>
  <c r="K16" i="5" s="1"/>
  <c r="F16" i="5"/>
  <c r="E16" i="5"/>
  <c r="D16" i="5"/>
  <c r="C16" i="5"/>
  <c r="N15" i="5"/>
  <c r="M15" i="5"/>
  <c r="L15" i="5"/>
  <c r="K15" i="5"/>
  <c r="N14" i="5"/>
  <c r="M14" i="5"/>
  <c r="L14" i="5"/>
  <c r="K14" i="5"/>
  <c r="N13" i="5"/>
  <c r="M13" i="5"/>
  <c r="L13" i="5"/>
  <c r="K13" i="5"/>
  <c r="J8" i="5"/>
  <c r="I8" i="5"/>
  <c r="H8" i="5"/>
  <c r="G8" i="5"/>
  <c r="G3" i="5"/>
  <c r="J16" i="3"/>
  <c r="N16" i="3" s="1"/>
  <c r="I16" i="3"/>
  <c r="M16" i="3" s="1"/>
  <c r="H16" i="3"/>
  <c r="L16" i="3" s="1"/>
  <c r="G16" i="3"/>
  <c r="K16" i="3" s="1"/>
  <c r="F16" i="3"/>
  <c r="E16" i="3"/>
  <c r="D16" i="3"/>
  <c r="C16" i="3"/>
  <c r="N15" i="3"/>
  <c r="M15" i="3"/>
  <c r="L15" i="3"/>
  <c r="K15" i="3"/>
  <c r="N14" i="3"/>
  <c r="M14" i="3"/>
  <c r="L14" i="3"/>
  <c r="K14" i="3"/>
  <c r="N13" i="3"/>
  <c r="M13" i="3"/>
  <c r="L13" i="3"/>
  <c r="K13" i="3"/>
  <c r="J8" i="3"/>
  <c r="I8" i="3"/>
  <c r="H8" i="3"/>
  <c r="G8" i="3"/>
  <c r="G3" i="3"/>
</calcChain>
</file>

<file path=xl/sharedStrings.xml><?xml version="1.0" encoding="utf-8"?>
<sst xmlns="http://schemas.openxmlformats.org/spreadsheetml/2006/main" count="84" uniqueCount="28">
  <si>
    <t>Número de envíos estudiados:</t>
  </si>
  <si>
    <t>Nº CV total</t>
  </si>
  <si>
    <t>Nº CV viv</t>
  </si>
  <si>
    <t>Nº Hip total</t>
  </si>
  <si>
    <t>Nº Hip viv</t>
  </si>
  <si>
    <t>Mes/Año</t>
  </si>
  <si>
    <t>Número total</t>
  </si>
  <si>
    <t>Variación sobre 2019</t>
  </si>
  <si>
    <t>Total</t>
  </si>
  <si>
    <t>VALENCIA</t>
  </si>
  <si>
    <t>Compraventas</t>
  </si>
  <si>
    <t>Hipotecas</t>
  </si>
  <si>
    <t>Viviendas</t>
  </si>
  <si>
    <t>(sobre 132)</t>
  </si>
  <si>
    <t>Provincia</t>
  </si>
  <si>
    <t>ALICANTE</t>
  </si>
  <si>
    <t>CASTELLON</t>
  </si>
  <si>
    <t>TOTAL C: VALENCIANA</t>
  </si>
  <si>
    <t>Variación 2021/2020</t>
  </si>
  <si>
    <t>Variación 2021/2019</t>
  </si>
  <si>
    <t>Comparativa Julio 2020 - Julio 2021 (Comunidad Valenciana)</t>
  </si>
  <si>
    <t>Julio 2020</t>
  </si>
  <si>
    <t>Julio 2021</t>
  </si>
  <si>
    <t>Julio de 2020</t>
  </si>
  <si>
    <t>Julio de 2021</t>
  </si>
  <si>
    <t>Comparativa Julio 2019 - Julio 2021 (Comunidad Valenciana)</t>
  </si>
  <si>
    <t>Julio 2019</t>
  </si>
  <si>
    <t>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</si>
</sst>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o Sans Std Medium"/>
      <family val="2"/>
    </font>
    <font>
      <sz val="11"/>
      <color theme="1"/>
      <name val="Neo Sans Std"/>
      <family val="2"/>
    </font>
    <font>
      <sz val="14"/>
      <color theme="0"/>
      <name val="Neo Sans Std Medium"/>
      <family val="2"/>
    </font>
    <font>
      <sz val="11"/>
      <color theme="0"/>
      <name val="Neo Sans Std Medium"/>
      <family val="2"/>
    </font>
    <font>
      <sz val="12"/>
      <color theme="0"/>
      <name val="Neo Sans Std Medium"/>
      <family val="2"/>
    </font>
    <font>
      <sz val="11"/>
      <color theme="0" tint="-0.14999847407452621"/>
      <name val="Neo Sans Std"/>
      <family val="2"/>
    </font>
    <font>
      <sz val="9"/>
      <color theme="0"/>
      <name val="Neo Sans Std Medium"/>
      <family val="2"/>
    </font>
    <font>
      <sz val="10"/>
      <color theme="0"/>
      <name val="Neo Sans Std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AF1E2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 style="thin">
        <color theme="0" tint="-0.14993743705557422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164" fontId="6" fillId="2" borderId="5" xfId="1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0" borderId="0" xfId="0" applyFont="1"/>
    <xf numFmtId="0" fontId="5" fillId="2" borderId="6" xfId="0" applyFont="1" applyFill="1" applyBorder="1"/>
    <xf numFmtId="164" fontId="3" fillId="4" borderId="6" xfId="1" applyNumberFormat="1" applyFont="1" applyFill="1" applyBorder="1"/>
    <xf numFmtId="3" fontId="3" fillId="4" borderId="6" xfId="0" applyNumberFormat="1" applyFont="1" applyFill="1" applyBorder="1"/>
    <xf numFmtId="0" fontId="5" fillId="2" borderId="7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quotePrefix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17" fontId="5" fillId="2" borderId="13" xfId="0" quotePrefix="1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AF1E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tabSelected="1" workbookViewId="0"/>
  </sheetViews>
  <sheetFormatPr baseColWidth="10" defaultRowHeight="16.5" customHeight="1" x14ac:dyDescent="0.25"/>
  <cols>
    <col min="1" max="1" width="3" style="1" customWidth="1"/>
    <col min="2" max="2" width="33.140625" style="1" customWidth="1"/>
    <col min="3" max="3" width="11.42578125" style="1"/>
    <col min="4" max="11" width="12.85546875" style="1" customWidth="1"/>
    <col min="12" max="16384" width="11.42578125" style="1"/>
  </cols>
  <sheetData>
    <row r="2" spans="2:14" ht="16.5" customHeight="1" thickBot="1" x14ac:dyDescent="0.3">
      <c r="B2" s="21" t="s">
        <v>20</v>
      </c>
      <c r="C2" s="21"/>
      <c r="D2" s="21"/>
      <c r="E2" s="21"/>
      <c r="F2" s="21"/>
      <c r="G2" s="21"/>
    </row>
    <row r="3" spans="2:14" ht="16.5" customHeight="1" x14ac:dyDescent="0.25">
      <c r="B3" s="22" t="s">
        <v>0</v>
      </c>
      <c r="C3" s="22"/>
      <c r="D3" s="23"/>
      <c r="E3" s="19">
        <v>123</v>
      </c>
      <c r="F3" s="8" t="s">
        <v>13</v>
      </c>
      <c r="G3" s="2">
        <f>E3/132</f>
        <v>0.93181818181818177</v>
      </c>
    </row>
    <row r="5" spans="2:14" ht="16.5" customHeight="1" thickBot="1" x14ac:dyDescent="0.3">
      <c r="B5" s="16"/>
      <c r="C5" s="24" t="s">
        <v>6</v>
      </c>
      <c r="D5" s="24"/>
      <c r="E5" s="24"/>
      <c r="F5" s="24"/>
      <c r="G5" s="24" t="s">
        <v>7</v>
      </c>
      <c r="H5" s="24"/>
      <c r="I5" s="24"/>
      <c r="J5" s="25"/>
    </row>
    <row r="6" spans="2:14" ht="16.5" customHeight="1" thickBot="1" x14ac:dyDescent="0.3">
      <c r="B6" s="17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10" t="s">
        <v>1</v>
      </c>
      <c r="H6" s="10" t="s">
        <v>2</v>
      </c>
      <c r="I6" s="10" t="s">
        <v>3</v>
      </c>
      <c r="J6" s="11" t="s">
        <v>4</v>
      </c>
    </row>
    <row r="7" spans="2:14" ht="16.5" customHeight="1" thickBot="1" x14ac:dyDescent="0.3">
      <c r="B7" s="18" t="s">
        <v>21</v>
      </c>
      <c r="C7" s="3">
        <v>8914</v>
      </c>
      <c r="D7" s="4">
        <v>4359</v>
      </c>
      <c r="E7" s="4">
        <v>4075</v>
      </c>
      <c r="F7" s="4">
        <v>3130</v>
      </c>
      <c r="G7" s="6"/>
      <c r="H7" s="6"/>
      <c r="I7" s="6"/>
      <c r="J7" s="7"/>
    </row>
    <row r="8" spans="2:14" ht="16.5" customHeight="1" thickBot="1" x14ac:dyDescent="0.3">
      <c r="B8" s="20" t="s">
        <v>22</v>
      </c>
      <c r="C8" s="3">
        <v>13073</v>
      </c>
      <c r="D8" s="4">
        <v>6786</v>
      </c>
      <c r="E8" s="4">
        <v>4978</v>
      </c>
      <c r="F8" s="4">
        <v>3678</v>
      </c>
      <c r="G8" s="5">
        <f>C8/C7-1</f>
        <v>0.46656944132824774</v>
      </c>
      <c r="H8" s="5">
        <f>D8/D7-1</f>
        <v>0.55677907777013069</v>
      </c>
      <c r="I8" s="5">
        <f>E8/E7-1</f>
        <v>0.22159509202453997</v>
      </c>
      <c r="J8" s="5">
        <f>F8/F7-1</f>
        <v>0.17507987220447285</v>
      </c>
    </row>
    <row r="9" spans="2:14" ht="16.5" customHeight="1" thickBot="1" x14ac:dyDescent="0.3"/>
    <row r="10" spans="2:14" s="12" customFormat="1" ht="15" thickBot="1" x14ac:dyDescent="0.25">
      <c r="B10" s="13"/>
      <c r="C10" s="26" t="s">
        <v>23</v>
      </c>
      <c r="D10" s="26"/>
      <c r="E10" s="26"/>
      <c r="F10" s="26"/>
      <c r="G10" s="26" t="s">
        <v>24</v>
      </c>
      <c r="H10" s="26"/>
      <c r="I10" s="26"/>
      <c r="J10" s="26"/>
      <c r="K10" s="26" t="s">
        <v>18</v>
      </c>
      <c r="L10" s="26"/>
      <c r="M10" s="26"/>
      <c r="N10" s="26"/>
    </row>
    <row r="11" spans="2:14" s="12" customFormat="1" ht="15" thickBot="1" x14ac:dyDescent="0.25">
      <c r="B11" s="13"/>
      <c r="C11" s="26" t="s">
        <v>10</v>
      </c>
      <c r="D11" s="26"/>
      <c r="E11" s="26" t="s">
        <v>11</v>
      </c>
      <c r="F11" s="26"/>
      <c r="G11" s="26" t="s">
        <v>10</v>
      </c>
      <c r="H11" s="26"/>
      <c r="I11" s="26" t="s">
        <v>11</v>
      </c>
      <c r="J11" s="26"/>
      <c r="K11" s="26" t="s">
        <v>10</v>
      </c>
      <c r="L11" s="26"/>
      <c r="M11" s="26" t="s">
        <v>11</v>
      </c>
      <c r="N11" s="26"/>
    </row>
    <row r="12" spans="2:14" s="12" customFormat="1" ht="15" thickBot="1" x14ac:dyDescent="0.25">
      <c r="B12" s="13" t="s">
        <v>14</v>
      </c>
      <c r="C12" s="13" t="s">
        <v>8</v>
      </c>
      <c r="D12" s="13" t="s">
        <v>12</v>
      </c>
      <c r="E12" s="13" t="s">
        <v>8</v>
      </c>
      <c r="F12" s="13" t="s">
        <v>12</v>
      </c>
      <c r="G12" s="13" t="s">
        <v>8</v>
      </c>
      <c r="H12" s="13" t="s">
        <v>12</v>
      </c>
      <c r="I12" s="13" t="s">
        <v>8</v>
      </c>
      <c r="J12" s="13" t="s">
        <v>12</v>
      </c>
      <c r="K12" s="13" t="s">
        <v>8</v>
      </c>
      <c r="L12" s="13" t="s">
        <v>12</v>
      </c>
      <c r="M12" s="13" t="s">
        <v>8</v>
      </c>
      <c r="N12" s="13" t="s">
        <v>12</v>
      </c>
    </row>
    <row r="13" spans="2:14" s="12" customFormat="1" ht="15" thickBot="1" x14ac:dyDescent="0.25">
      <c r="B13" s="13" t="s">
        <v>15</v>
      </c>
      <c r="C13" s="15">
        <v>4190</v>
      </c>
      <c r="D13" s="15">
        <v>2257</v>
      </c>
      <c r="E13" s="15">
        <v>1402</v>
      </c>
      <c r="F13" s="15">
        <v>968</v>
      </c>
      <c r="G13" s="15">
        <v>5745</v>
      </c>
      <c r="H13" s="15">
        <v>3114</v>
      </c>
      <c r="I13" s="15">
        <v>1895</v>
      </c>
      <c r="J13" s="15">
        <v>1390</v>
      </c>
      <c r="K13" s="14">
        <f>G13/C13-1</f>
        <v>0.37112171837708829</v>
      </c>
      <c r="L13" s="14">
        <f t="shared" ref="L13:N15" si="0">H13/D13-1</f>
        <v>0.37970757642888797</v>
      </c>
      <c r="M13" s="14">
        <f t="shared" si="0"/>
        <v>0.35164051355206838</v>
      </c>
      <c r="N13" s="14">
        <f t="shared" si="0"/>
        <v>0.43595041322314043</v>
      </c>
    </row>
    <row r="14" spans="2:14" s="12" customFormat="1" ht="15" thickBot="1" x14ac:dyDescent="0.25">
      <c r="B14" s="13" t="s">
        <v>16</v>
      </c>
      <c r="C14" s="15">
        <v>1112</v>
      </c>
      <c r="D14" s="15">
        <v>431</v>
      </c>
      <c r="E14" s="15">
        <v>1229</v>
      </c>
      <c r="F14" s="15">
        <v>1090</v>
      </c>
      <c r="G14" s="15">
        <v>1909</v>
      </c>
      <c r="H14" s="15">
        <v>922</v>
      </c>
      <c r="I14" s="15">
        <v>680</v>
      </c>
      <c r="J14" s="15">
        <v>451</v>
      </c>
      <c r="K14" s="14">
        <f t="shared" ref="K14:N16" si="1">G14/C14-1</f>
        <v>0.71672661870503607</v>
      </c>
      <c r="L14" s="14">
        <f t="shared" si="0"/>
        <v>1.1392111368909514</v>
      </c>
      <c r="M14" s="14">
        <f t="shared" si="0"/>
        <v>-0.44670463791700565</v>
      </c>
      <c r="N14" s="14">
        <f t="shared" si="0"/>
        <v>-0.5862385321100918</v>
      </c>
    </row>
    <row r="15" spans="2:14" s="12" customFormat="1" ht="15" thickBot="1" x14ac:dyDescent="0.25">
      <c r="B15" s="13" t="s">
        <v>9</v>
      </c>
      <c r="C15" s="15">
        <v>3612</v>
      </c>
      <c r="D15" s="15">
        <v>1671</v>
      </c>
      <c r="E15" s="15">
        <v>1444</v>
      </c>
      <c r="F15" s="15">
        <v>1072</v>
      </c>
      <c r="G15" s="15">
        <v>5419</v>
      </c>
      <c r="H15" s="15">
        <v>2750</v>
      </c>
      <c r="I15" s="15">
        <v>2403</v>
      </c>
      <c r="J15" s="15">
        <v>1837</v>
      </c>
      <c r="K15" s="14">
        <f t="shared" si="1"/>
        <v>0.50027685492801766</v>
      </c>
      <c r="L15" s="14">
        <f t="shared" si="0"/>
        <v>0.64572112507480561</v>
      </c>
      <c r="M15" s="14">
        <f t="shared" si="0"/>
        <v>0.66412742382271461</v>
      </c>
      <c r="N15" s="14">
        <f t="shared" si="0"/>
        <v>0.71361940298507465</v>
      </c>
    </row>
    <row r="16" spans="2:14" s="12" customFormat="1" ht="15" thickBot="1" x14ac:dyDescent="0.25">
      <c r="B16" s="13" t="s">
        <v>17</v>
      </c>
      <c r="C16" s="15">
        <f t="shared" ref="C16:J16" si="2">SUM(C13:C15)</f>
        <v>8914</v>
      </c>
      <c r="D16" s="15">
        <f t="shared" si="2"/>
        <v>4359</v>
      </c>
      <c r="E16" s="15">
        <f t="shared" si="2"/>
        <v>4075</v>
      </c>
      <c r="F16" s="15">
        <f t="shared" si="2"/>
        <v>3130</v>
      </c>
      <c r="G16" s="15">
        <f t="shared" si="2"/>
        <v>13073</v>
      </c>
      <c r="H16" s="15">
        <f t="shared" si="2"/>
        <v>6786</v>
      </c>
      <c r="I16" s="15">
        <f t="shared" si="2"/>
        <v>4978</v>
      </c>
      <c r="J16" s="15">
        <f t="shared" si="2"/>
        <v>3678</v>
      </c>
      <c r="K16" s="14">
        <f t="shared" si="1"/>
        <v>0.46656944132824774</v>
      </c>
      <c r="L16" s="14">
        <f t="shared" si="1"/>
        <v>0.55677907777013069</v>
      </c>
      <c r="M16" s="14">
        <f t="shared" si="1"/>
        <v>0.22159509202453997</v>
      </c>
      <c r="N16" s="14">
        <f t="shared" si="1"/>
        <v>0.17507987220447285</v>
      </c>
    </row>
    <row r="17" s="12" customFormat="1" ht="16.5" customHeight="1" x14ac:dyDescent="0.2"/>
  </sheetData>
  <mergeCells count="13">
    <mergeCell ref="K10:N10"/>
    <mergeCell ref="C11:D11"/>
    <mergeCell ref="E11:F11"/>
    <mergeCell ref="G11:H11"/>
    <mergeCell ref="I11:J11"/>
    <mergeCell ref="K11:L11"/>
    <mergeCell ref="M11:N11"/>
    <mergeCell ref="B2:G2"/>
    <mergeCell ref="B3:D3"/>
    <mergeCell ref="C5:F5"/>
    <mergeCell ref="G5:J5"/>
    <mergeCell ref="C10:F10"/>
    <mergeCell ref="G10:J10"/>
  </mergeCells>
  <conditionalFormatting sqref="G8:J8 K13:N16">
    <cfRule type="cellIs" dxfId="3" priority="1" operator="lessThan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"/>
  <sheetViews>
    <sheetView workbookViewId="0"/>
  </sheetViews>
  <sheetFormatPr baseColWidth="10" defaultRowHeight="16.5" customHeight="1" x14ac:dyDescent="0.25"/>
  <cols>
    <col min="1" max="1" width="3" style="1" customWidth="1"/>
    <col min="2" max="2" width="33.140625" style="1" customWidth="1"/>
    <col min="3" max="3" width="11.42578125" style="1"/>
    <col min="4" max="11" width="12.85546875" style="1" customWidth="1"/>
    <col min="12" max="16384" width="11.42578125" style="1"/>
  </cols>
  <sheetData>
    <row r="2" spans="2:14" ht="16.5" customHeight="1" thickBot="1" x14ac:dyDescent="0.3">
      <c r="B2" s="21" t="s">
        <v>25</v>
      </c>
      <c r="C2" s="21"/>
      <c r="D2" s="21"/>
      <c r="E2" s="21"/>
      <c r="F2" s="21"/>
      <c r="G2" s="21"/>
    </row>
    <row r="3" spans="2:14" ht="16.5" customHeight="1" x14ac:dyDescent="0.25">
      <c r="B3" s="22" t="s">
        <v>0</v>
      </c>
      <c r="C3" s="22"/>
      <c r="D3" s="23"/>
      <c r="E3" s="19">
        <v>123</v>
      </c>
      <c r="F3" s="8" t="s">
        <v>13</v>
      </c>
      <c r="G3" s="2">
        <f>E3/132</f>
        <v>0.93181818181818177</v>
      </c>
    </row>
    <row r="5" spans="2:14" ht="16.5" customHeight="1" thickBot="1" x14ac:dyDescent="0.3">
      <c r="B5" s="16"/>
      <c r="C5" s="24" t="s">
        <v>6</v>
      </c>
      <c r="D5" s="24"/>
      <c r="E5" s="24"/>
      <c r="F5" s="24"/>
      <c r="G5" s="24" t="s">
        <v>7</v>
      </c>
      <c r="H5" s="24"/>
      <c r="I5" s="24"/>
      <c r="J5" s="25"/>
    </row>
    <row r="6" spans="2:14" ht="16.5" customHeight="1" thickBot="1" x14ac:dyDescent="0.3">
      <c r="B6" s="17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10" t="s">
        <v>1</v>
      </c>
      <c r="H6" s="10" t="s">
        <v>2</v>
      </c>
      <c r="I6" s="10" t="s">
        <v>3</v>
      </c>
      <c r="J6" s="11" t="s">
        <v>4</v>
      </c>
    </row>
    <row r="7" spans="2:14" ht="16.5" customHeight="1" thickBot="1" x14ac:dyDescent="0.3">
      <c r="B7" s="18" t="s">
        <v>26</v>
      </c>
      <c r="C7" s="3">
        <v>12464</v>
      </c>
      <c r="D7" s="4">
        <v>6886</v>
      </c>
      <c r="E7" s="4">
        <v>5019</v>
      </c>
      <c r="F7" s="4">
        <v>3583</v>
      </c>
      <c r="G7" s="6"/>
      <c r="H7" s="6"/>
      <c r="I7" s="6"/>
      <c r="J7" s="7"/>
    </row>
    <row r="8" spans="2:14" ht="16.5" customHeight="1" thickBot="1" x14ac:dyDescent="0.3">
      <c r="B8" s="20" t="s">
        <v>22</v>
      </c>
      <c r="C8" s="3">
        <v>13073</v>
      </c>
      <c r="D8" s="4">
        <v>6786</v>
      </c>
      <c r="E8" s="4">
        <v>4978</v>
      </c>
      <c r="F8" s="4">
        <v>3678</v>
      </c>
      <c r="G8" s="5">
        <f>C8/C7-1</f>
        <v>4.8860718870346709E-2</v>
      </c>
      <c r="H8" s="5">
        <f>D8/D7-1</f>
        <v>-1.4522218995062453E-2</v>
      </c>
      <c r="I8" s="5">
        <f>E8/E7-1</f>
        <v>-8.1689579597529205E-3</v>
      </c>
      <c r="J8" s="5">
        <f>F8/F7-1</f>
        <v>2.6514094334356697E-2</v>
      </c>
    </row>
    <row r="9" spans="2:14" ht="16.5" customHeight="1" thickBot="1" x14ac:dyDescent="0.3"/>
    <row r="10" spans="2:14" s="12" customFormat="1" ht="15" thickBot="1" x14ac:dyDescent="0.25">
      <c r="B10" s="13"/>
      <c r="C10" s="26" t="s">
        <v>27</v>
      </c>
      <c r="D10" s="26"/>
      <c r="E10" s="26"/>
      <c r="F10" s="26"/>
      <c r="G10" s="26" t="s">
        <v>24</v>
      </c>
      <c r="H10" s="26"/>
      <c r="I10" s="26"/>
      <c r="J10" s="26"/>
      <c r="K10" s="26" t="s">
        <v>19</v>
      </c>
      <c r="L10" s="26"/>
      <c r="M10" s="26"/>
      <c r="N10" s="26"/>
    </row>
    <row r="11" spans="2:14" s="12" customFormat="1" ht="15" thickBot="1" x14ac:dyDescent="0.25">
      <c r="B11" s="13"/>
      <c r="C11" s="26" t="s">
        <v>10</v>
      </c>
      <c r="D11" s="26"/>
      <c r="E11" s="26" t="s">
        <v>11</v>
      </c>
      <c r="F11" s="26"/>
      <c r="G11" s="26" t="s">
        <v>10</v>
      </c>
      <c r="H11" s="26"/>
      <c r="I11" s="26" t="s">
        <v>11</v>
      </c>
      <c r="J11" s="26"/>
      <c r="K11" s="26" t="s">
        <v>10</v>
      </c>
      <c r="L11" s="26"/>
      <c r="M11" s="26" t="s">
        <v>11</v>
      </c>
      <c r="N11" s="26"/>
    </row>
    <row r="12" spans="2:14" s="12" customFormat="1" ht="15" thickBot="1" x14ac:dyDescent="0.25">
      <c r="B12" s="13" t="s">
        <v>14</v>
      </c>
      <c r="C12" s="13" t="s">
        <v>8</v>
      </c>
      <c r="D12" s="13" t="s">
        <v>12</v>
      </c>
      <c r="E12" s="13" t="s">
        <v>8</v>
      </c>
      <c r="F12" s="13" t="s">
        <v>12</v>
      </c>
      <c r="G12" s="13" t="s">
        <v>8</v>
      </c>
      <c r="H12" s="13" t="s">
        <v>12</v>
      </c>
      <c r="I12" s="13" t="s">
        <v>8</v>
      </c>
      <c r="J12" s="13" t="s">
        <v>12</v>
      </c>
      <c r="K12" s="13" t="s">
        <v>8</v>
      </c>
      <c r="L12" s="13" t="s">
        <v>12</v>
      </c>
      <c r="M12" s="13" t="s">
        <v>8</v>
      </c>
      <c r="N12" s="13" t="s">
        <v>12</v>
      </c>
    </row>
    <row r="13" spans="2:14" s="12" customFormat="1" ht="15" thickBot="1" x14ac:dyDescent="0.25">
      <c r="B13" s="13" t="s">
        <v>15</v>
      </c>
      <c r="C13" s="15">
        <v>5902</v>
      </c>
      <c r="D13" s="15">
        <v>3564</v>
      </c>
      <c r="E13" s="15">
        <v>1904</v>
      </c>
      <c r="F13" s="15">
        <v>1404</v>
      </c>
      <c r="G13" s="15">
        <v>5745</v>
      </c>
      <c r="H13" s="15">
        <v>3114</v>
      </c>
      <c r="I13" s="15">
        <v>1895</v>
      </c>
      <c r="J13" s="15">
        <v>1390</v>
      </c>
      <c r="K13" s="14">
        <f>G13/C13-1</f>
        <v>-2.6601152151812912E-2</v>
      </c>
      <c r="L13" s="14">
        <f t="shared" ref="L13:N15" si="0">H13/D13-1</f>
        <v>-0.1262626262626263</v>
      </c>
      <c r="M13" s="14">
        <f t="shared" si="0"/>
        <v>-4.7268907563025042E-3</v>
      </c>
      <c r="N13" s="14">
        <f t="shared" si="0"/>
        <v>-9.9715099715099731E-3</v>
      </c>
    </row>
    <row r="14" spans="2:14" s="12" customFormat="1" ht="15" thickBot="1" x14ac:dyDescent="0.25">
      <c r="B14" s="13" t="s">
        <v>16</v>
      </c>
      <c r="C14" s="15">
        <v>1511</v>
      </c>
      <c r="D14" s="15">
        <v>775</v>
      </c>
      <c r="E14" s="15">
        <v>543</v>
      </c>
      <c r="F14" s="15">
        <v>415</v>
      </c>
      <c r="G14" s="15">
        <v>1909</v>
      </c>
      <c r="H14" s="15">
        <v>922</v>
      </c>
      <c r="I14" s="15">
        <v>680</v>
      </c>
      <c r="J14" s="15">
        <v>451</v>
      </c>
      <c r="K14" s="14">
        <f t="shared" ref="K14:N16" si="1">G14/C14-1</f>
        <v>0.26340172071475854</v>
      </c>
      <c r="L14" s="14">
        <f t="shared" si="0"/>
        <v>0.18967741935483873</v>
      </c>
      <c r="M14" s="14">
        <f t="shared" si="0"/>
        <v>0.25230202578268868</v>
      </c>
      <c r="N14" s="14">
        <f t="shared" si="0"/>
        <v>8.6746987951807242E-2</v>
      </c>
    </row>
    <row r="15" spans="2:14" s="12" customFormat="1" ht="15" thickBot="1" x14ac:dyDescent="0.25">
      <c r="B15" s="13" t="s">
        <v>9</v>
      </c>
      <c r="C15" s="15">
        <v>5051</v>
      </c>
      <c r="D15" s="15">
        <v>2547</v>
      </c>
      <c r="E15" s="15">
        <v>2572</v>
      </c>
      <c r="F15" s="15">
        <v>1764</v>
      </c>
      <c r="G15" s="15">
        <v>5419</v>
      </c>
      <c r="H15" s="15">
        <v>2750</v>
      </c>
      <c r="I15" s="15">
        <v>2403</v>
      </c>
      <c r="J15" s="15">
        <v>1837</v>
      </c>
      <c r="K15" s="14">
        <f t="shared" si="1"/>
        <v>7.2856860027717296E-2</v>
      </c>
      <c r="L15" s="14">
        <f t="shared" si="0"/>
        <v>7.97016097369454E-2</v>
      </c>
      <c r="M15" s="14">
        <f t="shared" si="0"/>
        <v>-6.5707620528771438E-2</v>
      </c>
      <c r="N15" s="14">
        <f t="shared" si="0"/>
        <v>4.1383219954648442E-2</v>
      </c>
    </row>
    <row r="16" spans="2:14" s="12" customFormat="1" ht="15" thickBot="1" x14ac:dyDescent="0.25">
      <c r="B16" s="13" t="s">
        <v>17</v>
      </c>
      <c r="C16" s="15">
        <f t="shared" ref="C16:J16" si="2">SUM(C13:C15)</f>
        <v>12464</v>
      </c>
      <c r="D16" s="15">
        <f t="shared" si="2"/>
        <v>6886</v>
      </c>
      <c r="E16" s="15">
        <f t="shared" si="2"/>
        <v>5019</v>
      </c>
      <c r="F16" s="15">
        <f t="shared" si="2"/>
        <v>3583</v>
      </c>
      <c r="G16" s="15">
        <f t="shared" si="2"/>
        <v>13073</v>
      </c>
      <c r="H16" s="15">
        <f t="shared" si="2"/>
        <v>6786</v>
      </c>
      <c r="I16" s="15">
        <f t="shared" si="2"/>
        <v>4978</v>
      </c>
      <c r="J16" s="15">
        <f t="shared" si="2"/>
        <v>3678</v>
      </c>
      <c r="K16" s="14">
        <f t="shared" si="1"/>
        <v>4.8860718870346709E-2</v>
      </c>
      <c r="L16" s="14">
        <f t="shared" si="1"/>
        <v>-1.4522218995062453E-2</v>
      </c>
      <c r="M16" s="14">
        <f t="shared" si="1"/>
        <v>-8.1689579597529205E-3</v>
      </c>
      <c r="N16" s="14">
        <f t="shared" si="1"/>
        <v>2.6514094334356697E-2</v>
      </c>
    </row>
    <row r="17" s="12" customFormat="1" ht="16.5" customHeight="1" x14ac:dyDescent="0.2"/>
  </sheetData>
  <mergeCells count="13">
    <mergeCell ref="K10:N10"/>
    <mergeCell ref="C11:D11"/>
    <mergeCell ref="E11:F11"/>
    <mergeCell ref="G11:H11"/>
    <mergeCell ref="I11:J11"/>
    <mergeCell ref="K11:L11"/>
    <mergeCell ref="M11:N11"/>
    <mergeCell ref="B2:G2"/>
    <mergeCell ref="B3:D3"/>
    <mergeCell ref="C5:F5"/>
    <mergeCell ref="G5:J5"/>
    <mergeCell ref="C10:F10"/>
    <mergeCell ref="G10:J10"/>
  </mergeCells>
  <conditionalFormatting sqref="G8:J8 K13:N16">
    <cfRule type="cellIs" dxfId="1" priority="1" operator="lessThan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C.Valenciana por prov. 2020</vt:lpstr>
      <vt:lpstr>C.Valenciana por prov. 2019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Hidalgo</dc:creator>
  <cp:lastModifiedBy>Joaquin Hidalgo</cp:lastModifiedBy>
  <cp:lastPrinted>2020-04-07T11:04:34Z</cp:lastPrinted>
  <dcterms:created xsi:type="dcterms:W3CDTF">2020-04-06T13:36:01Z</dcterms:created>
  <dcterms:modified xsi:type="dcterms:W3CDTF">2021-09-01T10:27:52Z</dcterms:modified>
</cp:coreProperties>
</file>